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7855" windowHeight="12660"/>
  </bookViews>
  <sheets>
    <sheet name="결산총괄표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O13" i="1"/>
  <c r="N13"/>
  <c r="G13"/>
  <c r="F13"/>
  <c r="Q12"/>
  <c r="I12"/>
  <c r="Q11"/>
  <c r="Q10"/>
  <c r="I10"/>
  <c r="Q9"/>
  <c r="I9"/>
  <c r="Q8"/>
  <c r="I8"/>
  <c r="Q7"/>
  <c r="I7"/>
  <c r="Q6"/>
  <c r="I6"/>
  <c r="Q5"/>
  <c r="Q13" s="1"/>
  <c r="I5"/>
  <c r="I13" s="1"/>
</calcChain>
</file>

<file path=xl/sharedStrings.xml><?xml version="1.0" encoding="utf-8"?>
<sst xmlns="http://schemas.openxmlformats.org/spreadsheetml/2006/main" count="52" uniqueCount="37">
  <si>
    <t>결산총괄표</t>
    <phoneticPr fontId="3" type="noConversion"/>
  </si>
  <si>
    <t>(단위:원)</t>
    <phoneticPr fontId="3" type="noConversion"/>
  </si>
  <si>
    <t>순번</t>
  </si>
  <si>
    <t>세입</t>
  </si>
  <si>
    <t>세출</t>
  </si>
  <si>
    <t>관</t>
  </si>
  <si>
    <t>항</t>
  </si>
  <si>
    <t>예산액</t>
  </si>
  <si>
    <t>결산액</t>
  </si>
  <si>
    <t>증감액</t>
  </si>
  <si>
    <t>1</t>
  </si>
  <si>
    <t>입소자부담금수입</t>
    <phoneticPr fontId="3" type="noConversion"/>
  </si>
  <si>
    <t>입소비용수입</t>
    <phoneticPr fontId="3" type="noConversion"/>
  </si>
  <si>
    <t>사무비</t>
    <phoneticPr fontId="3" type="noConversion"/>
  </si>
  <si>
    <t>인건비</t>
    <phoneticPr fontId="3" type="noConversion"/>
  </si>
  <si>
    <t>2</t>
  </si>
  <si>
    <t>사업수입</t>
    <phoneticPr fontId="3" type="noConversion"/>
  </si>
  <si>
    <t>업무추진비</t>
    <phoneticPr fontId="3" type="noConversion"/>
  </si>
  <si>
    <t>3</t>
  </si>
  <si>
    <t>차입금</t>
    <phoneticPr fontId="3" type="noConversion"/>
  </si>
  <si>
    <t>운영비</t>
    <phoneticPr fontId="3" type="noConversion"/>
  </si>
  <si>
    <t>4</t>
  </si>
  <si>
    <t>전입금</t>
    <phoneticPr fontId="3" type="noConversion"/>
  </si>
  <si>
    <t>법인전입금</t>
    <phoneticPr fontId="3" type="noConversion"/>
  </si>
  <si>
    <t>재산조성비</t>
    <phoneticPr fontId="3" type="noConversion"/>
  </si>
  <si>
    <t>시설비</t>
    <phoneticPr fontId="3" type="noConversion"/>
  </si>
  <si>
    <t>5</t>
  </si>
  <si>
    <t>이월금</t>
    <phoneticPr fontId="3" type="noConversion"/>
  </si>
  <si>
    <t>전년도이월금</t>
    <phoneticPr fontId="3" type="noConversion"/>
  </si>
  <si>
    <t>사업비</t>
    <phoneticPr fontId="3" type="noConversion"/>
  </si>
  <si>
    <t>6</t>
  </si>
  <si>
    <t>잡수입</t>
    <phoneticPr fontId="3" type="noConversion"/>
  </si>
  <si>
    <t>전출금</t>
    <phoneticPr fontId="3" type="noConversion"/>
  </si>
  <si>
    <t>7</t>
  </si>
  <si>
    <t>예비비</t>
    <phoneticPr fontId="3" type="noConversion"/>
  </si>
  <si>
    <t>세입 합계</t>
  </si>
  <si>
    <t>세출합계</t>
  </si>
</sst>
</file>

<file path=xl/styles.xml><?xml version="1.0" encoding="utf-8"?>
<styleSheet xmlns="http://schemas.openxmlformats.org/spreadsheetml/2006/main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9"/>
      <color indexed="8"/>
      <name val="굴림"/>
      <family val="3"/>
      <charset val="129"/>
    </font>
    <font>
      <sz val="9"/>
      <color indexed="8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2" fillId="0" borderId="0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49" fontId="4" fillId="0" borderId="1" xfId="0" applyNumberFormat="1" applyFont="1" applyBorder="1" applyAlignment="1">
      <alignment horizontal="center" vertical="center" shrinkToFit="1"/>
    </xf>
    <xf numFmtId="49" fontId="5" fillId="0" borderId="0" xfId="0" applyNumberFormat="1" applyFont="1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49" fontId="4" fillId="0" borderId="4" xfId="0" applyNumberFormat="1" applyFont="1" applyBorder="1" applyAlignment="1">
      <alignment horizontal="center" vertical="center" wrapText="1"/>
    </xf>
    <xf numFmtId="0" fontId="0" fillId="0" borderId="6" xfId="0" applyFont="1" applyBorder="1" applyAlignment="1">
      <alignment vertical="center"/>
    </xf>
    <xf numFmtId="49" fontId="4" fillId="0" borderId="5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left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4" xfId="0" applyNumberFormat="1" applyFont="1" applyBorder="1" applyAlignment="1">
      <alignment horizontal="right" vertical="center" wrapText="1"/>
    </xf>
    <xf numFmtId="176" fontId="0" fillId="0" borderId="5" xfId="0" applyNumberFormat="1" applyFont="1" applyBorder="1" applyAlignment="1">
      <alignment vertical="center"/>
    </xf>
    <xf numFmtId="49" fontId="6" fillId="0" borderId="5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0" fontId="0" fillId="0" borderId="5" xfId="0" applyFont="1" applyBorder="1" applyAlignment="1">
      <alignment vertical="center"/>
    </xf>
    <xf numFmtId="176" fontId="6" fillId="0" borderId="4" xfId="0" applyNumberFormat="1" applyFont="1" applyBorder="1" applyAlignment="1">
      <alignment horizontal="righ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5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16"/>
  <sheetViews>
    <sheetView tabSelected="1" workbookViewId="0">
      <selection activeCell="F16" sqref="F16"/>
    </sheetView>
  </sheetViews>
  <sheetFormatPr defaultRowHeight="16.5"/>
  <cols>
    <col min="3" max="3" width="5.125" customWidth="1"/>
    <col min="5" max="5" width="1.875" customWidth="1"/>
    <col min="7" max="7" width="3.5" customWidth="1"/>
    <col min="9" max="9" width="3" customWidth="1"/>
    <col min="10" max="10" width="5.375" customWidth="1"/>
    <col min="12" max="12" width="3.125" customWidth="1"/>
    <col min="15" max="15" width="1.875" customWidth="1"/>
    <col min="17" max="17" width="1.625" customWidth="1"/>
  </cols>
  <sheetData>
    <row r="1" spans="1:18" ht="51.75" customHeight="1">
      <c r="E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</row>
    <row r="2" spans="1:18">
      <c r="A2" s="3"/>
      <c r="B2" s="3"/>
      <c r="C2" s="4"/>
      <c r="D2" s="2"/>
      <c r="E2" s="2"/>
      <c r="F2" s="2"/>
      <c r="G2" s="2"/>
      <c r="R2" s="5" t="s">
        <v>1</v>
      </c>
    </row>
    <row r="3" spans="1:18" ht="36" customHeight="1">
      <c r="A3" s="6" t="s">
        <v>2</v>
      </c>
      <c r="B3" s="7" t="s">
        <v>3</v>
      </c>
      <c r="C3" s="8"/>
      <c r="D3" s="8"/>
      <c r="E3" s="8"/>
      <c r="F3" s="8"/>
      <c r="G3" s="8"/>
      <c r="H3" s="8"/>
      <c r="I3" s="8"/>
      <c r="J3" s="9"/>
      <c r="K3" s="10" t="s">
        <v>4</v>
      </c>
      <c r="L3" s="8"/>
      <c r="M3" s="8"/>
      <c r="N3" s="8"/>
      <c r="O3" s="8"/>
      <c r="P3" s="8"/>
      <c r="Q3" s="8"/>
      <c r="R3" s="9"/>
    </row>
    <row r="4" spans="1:18" ht="36" customHeight="1">
      <c r="A4" s="11"/>
      <c r="B4" s="7" t="s">
        <v>5</v>
      </c>
      <c r="C4" s="9"/>
      <c r="D4" s="10" t="s">
        <v>6</v>
      </c>
      <c r="E4" s="9"/>
      <c r="F4" s="12" t="s">
        <v>7</v>
      </c>
      <c r="G4" s="10" t="s">
        <v>8</v>
      </c>
      <c r="H4" s="9"/>
      <c r="I4" s="10" t="s">
        <v>9</v>
      </c>
      <c r="J4" s="9"/>
      <c r="K4" s="10" t="s">
        <v>5</v>
      </c>
      <c r="L4" s="9"/>
      <c r="M4" s="12" t="s">
        <v>6</v>
      </c>
      <c r="N4" s="12" t="s">
        <v>7</v>
      </c>
      <c r="O4" s="10" t="s">
        <v>8</v>
      </c>
      <c r="P4" s="9"/>
      <c r="Q4" s="10" t="s">
        <v>9</v>
      </c>
      <c r="R4" s="9"/>
    </row>
    <row r="5" spans="1:18" ht="36" customHeight="1">
      <c r="A5" s="13" t="s">
        <v>10</v>
      </c>
      <c r="B5" s="14" t="s">
        <v>11</v>
      </c>
      <c r="C5" s="9"/>
      <c r="D5" s="14" t="s">
        <v>12</v>
      </c>
      <c r="E5" s="9"/>
      <c r="F5" s="15">
        <v>27300000</v>
      </c>
      <c r="G5" s="16">
        <v>26955000</v>
      </c>
      <c r="H5" s="9"/>
      <c r="I5" s="16">
        <f>SUM(F5-G5)</f>
        <v>345000</v>
      </c>
      <c r="J5" s="17"/>
      <c r="K5" s="14" t="s">
        <v>13</v>
      </c>
      <c r="L5" s="9"/>
      <c r="M5" s="18" t="s">
        <v>14</v>
      </c>
      <c r="N5" s="15">
        <v>55212203</v>
      </c>
      <c r="O5" s="16">
        <v>54485487</v>
      </c>
      <c r="P5" s="9"/>
      <c r="Q5" s="19">
        <f t="shared" ref="Q5:Q12" si="0">SUM(N5-O5)</f>
        <v>726716</v>
      </c>
      <c r="R5" s="20"/>
    </row>
    <row r="6" spans="1:18" ht="36" customHeight="1">
      <c r="A6" s="13" t="s">
        <v>15</v>
      </c>
      <c r="B6" s="14" t="s">
        <v>16</v>
      </c>
      <c r="C6" s="9"/>
      <c r="D6" s="14" t="s">
        <v>16</v>
      </c>
      <c r="E6" s="9"/>
      <c r="F6" s="15">
        <v>1100000</v>
      </c>
      <c r="G6" s="16">
        <v>1110000</v>
      </c>
      <c r="H6" s="9"/>
      <c r="I6" s="19">
        <f t="shared" ref="I6:I12" si="1">SUM(F6-G6)</f>
        <v>-10000</v>
      </c>
      <c r="J6" s="20"/>
      <c r="K6" s="14" t="s">
        <v>13</v>
      </c>
      <c r="L6" s="9"/>
      <c r="M6" s="18" t="s">
        <v>17</v>
      </c>
      <c r="N6" s="15">
        <v>530000</v>
      </c>
      <c r="O6" s="16">
        <v>528990</v>
      </c>
      <c r="P6" s="9"/>
      <c r="Q6" s="19">
        <f t="shared" si="0"/>
        <v>1010</v>
      </c>
      <c r="R6" s="20"/>
    </row>
    <row r="7" spans="1:18" ht="36" customHeight="1">
      <c r="A7" s="13" t="s">
        <v>18</v>
      </c>
      <c r="B7" s="14" t="s">
        <v>19</v>
      </c>
      <c r="C7" s="9"/>
      <c r="D7" s="14" t="s">
        <v>19</v>
      </c>
      <c r="E7" s="9"/>
      <c r="F7" s="15">
        <v>0</v>
      </c>
      <c r="G7" s="16">
        <v>0</v>
      </c>
      <c r="H7" s="9"/>
      <c r="I7" s="19">
        <f t="shared" si="1"/>
        <v>0</v>
      </c>
      <c r="J7" s="20"/>
      <c r="K7" s="14" t="s">
        <v>13</v>
      </c>
      <c r="L7" s="9"/>
      <c r="M7" s="18" t="s">
        <v>20</v>
      </c>
      <c r="N7" s="15">
        <v>6673280</v>
      </c>
      <c r="O7" s="16">
        <v>6631580</v>
      </c>
      <c r="P7" s="9"/>
      <c r="Q7" s="19">
        <f t="shared" si="0"/>
        <v>41700</v>
      </c>
      <c r="R7" s="20"/>
    </row>
    <row r="8" spans="1:18" ht="36" customHeight="1">
      <c r="A8" s="13" t="s">
        <v>21</v>
      </c>
      <c r="B8" s="14" t="s">
        <v>22</v>
      </c>
      <c r="C8" s="9"/>
      <c r="D8" s="14" t="s">
        <v>23</v>
      </c>
      <c r="E8" s="9"/>
      <c r="F8" s="15">
        <v>59121345</v>
      </c>
      <c r="G8" s="16">
        <v>59121345</v>
      </c>
      <c r="H8" s="9"/>
      <c r="I8" s="19">
        <f t="shared" si="1"/>
        <v>0</v>
      </c>
      <c r="J8" s="20"/>
      <c r="K8" s="14" t="s">
        <v>24</v>
      </c>
      <c r="L8" s="9"/>
      <c r="M8" s="18" t="s">
        <v>25</v>
      </c>
      <c r="N8" s="15">
        <v>4835570</v>
      </c>
      <c r="O8" s="16">
        <v>4830570</v>
      </c>
      <c r="P8" s="9"/>
      <c r="Q8" s="19">
        <f t="shared" si="0"/>
        <v>5000</v>
      </c>
      <c r="R8" s="20"/>
    </row>
    <row r="9" spans="1:18" ht="36" customHeight="1">
      <c r="A9" s="13" t="s">
        <v>26</v>
      </c>
      <c r="B9" s="14" t="s">
        <v>27</v>
      </c>
      <c r="C9" s="9"/>
      <c r="D9" s="14" t="s">
        <v>28</v>
      </c>
      <c r="E9" s="9"/>
      <c r="F9" s="15">
        <v>3329548</v>
      </c>
      <c r="G9" s="16">
        <v>3329548</v>
      </c>
      <c r="H9" s="9"/>
      <c r="I9" s="19">
        <f t="shared" si="1"/>
        <v>0</v>
      </c>
      <c r="J9" s="20"/>
      <c r="K9" s="14" t="s">
        <v>29</v>
      </c>
      <c r="L9" s="9"/>
      <c r="M9" s="18" t="s">
        <v>20</v>
      </c>
      <c r="N9" s="15">
        <v>96500</v>
      </c>
      <c r="O9" s="16">
        <v>96500</v>
      </c>
      <c r="P9" s="9"/>
      <c r="Q9" s="19">
        <f t="shared" si="0"/>
        <v>0</v>
      </c>
      <c r="R9" s="20"/>
    </row>
    <row r="10" spans="1:18" ht="36" customHeight="1">
      <c r="A10" s="13" t="s">
        <v>30</v>
      </c>
      <c r="B10" s="14" t="s">
        <v>31</v>
      </c>
      <c r="C10" s="9"/>
      <c r="D10" s="14" t="s">
        <v>31</v>
      </c>
      <c r="E10" s="9"/>
      <c r="F10" s="15">
        <v>37462</v>
      </c>
      <c r="G10" s="16">
        <v>37462</v>
      </c>
      <c r="H10" s="9"/>
      <c r="I10" s="19">
        <f t="shared" si="1"/>
        <v>0</v>
      </c>
      <c r="J10" s="20"/>
      <c r="K10" s="14" t="s">
        <v>29</v>
      </c>
      <c r="L10" s="9"/>
      <c r="M10" s="18" t="s">
        <v>29</v>
      </c>
      <c r="N10" s="15">
        <v>23540802</v>
      </c>
      <c r="O10" s="16">
        <v>22744060</v>
      </c>
      <c r="P10" s="9"/>
      <c r="Q10" s="19">
        <f t="shared" si="0"/>
        <v>796742</v>
      </c>
      <c r="R10" s="20"/>
    </row>
    <row r="11" spans="1:18" ht="36" customHeight="1">
      <c r="A11" s="13"/>
      <c r="B11" s="21"/>
      <c r="C11" s="22"/>
      <c r="D11" s="21"/>
      <c r="E11" s="22"/>
      <c r="F11" s="15"/>
      <c r="G11" s="23"/>
      <c r="H11" s="22"/>
      <c r="I11" s="24"/>
      <c r="J11" s="15"/>
      <c r="K11" s="14" t="s">
        <v>32</v>
      </c>
      <c r="L11" s="9"/>
      <c r="M11" s="18" t="s">
        <v>32</v>
      </c>
      <c r="N11" s="15">
        <v>0</v>
      </c>
      <c r="O11" s="16">
        <v>0</v>
      </c>
      <c r="P11" s="9"/>
      <c r="Q11" s="16">
        <f t="shared" si="0"/>
        <v>0</v>
      </c>
      <c r="R11" s="17"/>
    </row>
    <row r="12" spans="1:18" ht="36" customHeight="1">
      <c r="A12" s="13" t="s">
        <v>33</v>
      </c>
      <c r="B12" s="8"/>
      <c r="C12" s="9"/>
      <c r="D12" s="8"/>
      <c r="E12" s="9"/>
      <c r="F12" s="15"/>
      <c r="G12" s="16"/>
      <c r="H12" s="9"/>
      <c r="I12" s="19">
        <f t="shared" si="1"/>
        <v>0</v>
      </c>
      <c r="J12" s="20"/>
      <c r="K12" s="14" t="s">
        <v>34</v>
      </c>
      <c r="L12" s="9"/>
      <c r="M12" s="18" t="s">
        <v>34</v>
      </c>
      <c r="N12" s="15">
        <v>0</v>
      </c>
      <c r="O12" s="16">
        <v>0</v>
      </c>
      <c r="P12" s="9"/>
      <c r="Q12" s="16">
        <f t="shared" si="0"/>
        <v>0</v>
      </c>
      <c r="R12" s="17"/>
    </row>
    <row r="13" spans="1:18" ht="36" customHeight="1">
      <c r="A13" s="7" t="s">
        <v>35</v>
      </c>
      <c r="B13" s="25"/>
      <c r="C13" s="25"/>
      <c r="D13" s="25"/>
      <c r="E13" s="26"/>
      <c r="F13" s="15">
        <f>SUM(F5:F12)</f>
        <v>90888355</v>
      </c>
      <c r="G13" s="27">
        <f>SUM(G5:G12)</f>
        <v>90553355</v>
      </c>
      <c r="H13" s="28"/>
      <c r="I13" s="27">
        <f>SUM(I5:I12)</f>
        <v>335000</v>
      </c>
      <c r="J13" s="28"/>
      <c r="K13" s="10" t="s">
        <v>36</v>
      </c>
      <c r="L13" s="8"/>
      <c r="M13" s="9"/>
      <c r="N13" s="15">
        <f>SUM(N5:N12)</f>
        <v>90888355</v>
      </c>
      <c r="O13" s="27">
        <f>SUM(O5:O12)</f>
        <v>89317187</v>
      </c>
      <c r="P13" s="28"/>
      <c r="Q13" s="27">
        <f>SUM(Q5:Q12)</f>
        <v>1571168</v>
      </c>
      <c r="R13" s="28"/>
    </row>
    <row r="14" spans="1:18">
      <c r="R14" s="29"/>
    </row>
    <row r="16" spans="1:18">
      <c r="J16" s="30"/>
      <c r="K16" s="2"/>
    </row>
  </sheetData>
  <mergeCells count="72">
    <mergeCell ref="J16:K16"/>
    <mergeCell ref="Q12:R12"/>
    <mergeCell ref="A13:E13"/>
    <mergeCell ref="G13:H13"/>
    <mergeCell ref="I13:J13"/>
    <mergeCell ref="K13:M13"/>
    <mergeCell ref="O13:P13"/>
    <mergeCell ref="Q13:R13"/>
    <mergeCell ref="Q10:R10"/>
    <mergeCell ref="K11:L11"/>
    <mergeCell ref="O11:P11"/>
    <mergeCell ref="Q11:R11"/>
    <mergeCell ref="B12:C12"/>
    <mergeCell ref="D12:E12"/>
    <mergeCell ref="G12:H12"/>
    <mergeCell ref="I12:J12"/>
    <mergeCell ref="K12:L12"/>
    <mergeCell ref="O12:P12"/>
    <mergeCell ref="B10:C10"/>
    <mergeCell ref="D10:E10"/>
    <mergeCell ref="G10:H10"/>
    <mergeCell ref="I10:J10"/>
    <mergeCell ref="K10:L10"/>
    <mergeCell ref="O10:P10"/>
    <mergeCell ref="Q8:R8"/>
    <mergeCell ref="B9:C9"/>
    <mergeCell ref="D9:E9"/>
    <mergeCell ref="G9:H9"/>
    <mergeCell ref="I9:J9"/>
    <mergeCell ref="K9:L9"/>
    <mergeCell ref="O9:P9"/>
    <mergeCell ref="Q9:R9"/>
    <mergeCell ref="B8:C8"/>
    <mergeCell ref="D8:E8"/>
    <mergeCell ref="G8:H8"/>
    <mergeCell ref="I8:J8"/>
    <mergeCell ref="K8:L8"/>
    <mergeCell ref="O8:P8"/>
    <mergeCell ref="Q6:R6"/>
    <mergeCell ref="B7:C7"/>
    <mergeCell ref="D7:E7"/>
    <mergeCell ref="G7:H7"/>
    <mergeCell ref="I7:J7"/>
    <mergeCell ref="K7:L7"/>
    <mergeCell ref="O7:P7"/>
    <mergeCell ref="Q7:R7"/>
    <mergeCell ref="B6:C6"/>
    <mergeCell ref="D6:E6"/>
    <mergeCell ref="G6:H6"/>
    <mergeCell ref="I6:J6"/>
    <mergeCell ref="K6:L6"/>
    <mergeCell ref="O6:P6"/>
    <mergeCell ref="K4:L4"/>
    <mergeCell ref="O4:P4"/>
    <mergeCell ref="Q4:R4"/>
    <mergeCell ref="B5:C5"/>
    <mergeCell ref="D5:E5"/>
    <mergeCell ref="G5:H5"/>
    <mergeCell ref="I5:J5"/>
    <mergeCell ref="K5:L5"/>
    <mergeCell ref="O5:P5"/>
    <mergeCell ref="Q5:R5"/>
    <mergeCell ref="E1:O1"/>
    <mergeCell ref="A2:B2"/>
    <mergeCell ref="C2:G2"/>
    <mergeCell ref="A3:A4"/>
    <mergeCell ref="B3:J3"/>
    <mergeCell ref="K3:R3"/>
    <mergeCell ref="B4:C4"/>
    <mergeCell ref="D4:E4"/>
    <mergeCell ref="G4:H4"/>
    <mergeCell ref="I4:J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결산총괄표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2014-03-31T07:24:06Z</dcterms:created>
  <dcterms:modified xsi:type="dcterms:W3CDTF">2014-03-31T08:05:31Z</dcterms:modified>
</cp:coreProperties>
</file>